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F1FFA933-062B-4982-84C6-C76AA0E98C38}" xr6:coauthVersionLast="36" xr6:coauthVersionMax="3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694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1" i="1"/>
  <c r="D27" i="1"/>
  <c r="D28" i="1"/>
  <c r="D29" i="1"/>
  <c r="D30" i="1"/>
  <c r="D31" i="1"/>
  <c r="D26" i="1"/>
  <c r="C20" i="1" l="1"/>
  <c r="G20" i="1"/>
  <c r="E34" i="1" l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F20" i="1" s="1"/>
  <c r="E15" i="1"/>
  <c r="E14" i="1"/>
  <c r="E13" i="1"/>
  <c r="E12" i="1"/>
  <c r="E10" i="1"/>
  <c r="E9" i="1"/>
  <c r="G38" i="1" l="1"/>
  <c r="F38" i="1"/>
  <c r="C38" i="1"/>
  <c r="D20" i="1"/>
  <c r="D38" i="1" s="1"/>
  <c r="E38" i="1" s="1"/>
  <c r="E11" i="1"/>
  <c r="E20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<sst xmlns="http://schemas.openxmlformats.org/spreadsheetml/2006/main" count="54" uniqueCount="45">
  <si>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</si>
  <si>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</si>
  <si>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</si>
  <si>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</si>
  <si>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</si>
  <si>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</si>
  <si>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</si>
  <si>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</si>
  <si>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</si>
  <si>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</si>
  <si>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</si>
  <si>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</si>
  <si>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</si>
  <si>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</si>
  <si>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</si>
  <si>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</si>
  <si>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</si>
  <si>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</si>
  <si>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</si>
  <si>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</si>
  <si>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</si>
  <si>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</si>
  <si>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</si>
  <si>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</si>
  <si>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</si>
  <si>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</si>
  <si>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</si>
  <si>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</si>
  <si>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</si>
  <si>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</si>
  <si>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</si>
  <si>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</si>
  <si>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</si>
  <si>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</si>
  <si>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</si>
  <si>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</si>
  <si>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</si>
  <si>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</si>
  <si>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TECNOLOGICA DE LA BABICORA</t>
  </si>
  <si>
    <t>Del 01 Eero al 31 de diciembre del 2024</t>
  </si>
  <si>
    <t>Mtro. Samuel Medina Villegas</t>
  </si>
  <si>
    <t>Apoderado Legal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</si>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</sst>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7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8" xfId="1" xr:uid="{38C3BB18-915B-402A-9EB2-AFC04C7A4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31" sqref="F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6" t="s">
        <v>38</v>
      </c>
      <c r="C2" s="47"/>
      <c r="D2" s="47"/>
      <c r="E2" s="47"/>
      <c r="F2" s="47"/>
      <c r="G2" s="48"/>
    </row>
    <row r="3" spans="2:7" x14ac:dyDescent="0.2">
      <c r="B3" s="49" t="s">
        <v>10</v>
      </c>
      <c r="C3" s="50"/>
      <c r="D3" s="50"/>
      <c r="E3" s="50"/>
      <c r="F3" s="50"/>
      <c r="G3" s="51"/>
    </row>
    <row r="4" spans="2:7" ht="12.75" thickBot="1" x14ac:dyDescent="0.25">
      <c r="B4" s="52" t="s">
        <v>39</v>
      </c>
      <c r="C4" s="53"/>
      <c r="D4" s="53"/>
      <c r="E4" s="53"/>
      <c r="F4" s="53"/>
      <c r="G4" s="54"/>
    </row>
    <row r="5" spans="2:7" ht="42" customHeight="1" thickBot="1" x14ac:dyDescent="0.25">
      <c r="B5" s="44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5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41">
        <v>0</v>
      </c>
      <c r="E9" s="21">
        <f t="shared" ref="E9:E18" si="0">C9+D9</f>
        <v>0</v>
      </c>
      <c r="F9" s="41">
        <v>0</v>
      </c>
      <c r="G9" s="20">
        <v>0</v>
      </c>
    </row>
    <row r="10" spans="2:7" x14ac:dyDescent="0.2">
      <c r="B10" s="13" t="s">
        <v>22</v>
      </c>
      <c r="C10" s="19">
        <v>0</v>
      </c>
      <c r="D10" s="41">
        <v>0</v>
      </c>
      <c r="E10" s="21">
        <f t="shared" si="0"/>
        <v>0</v>
      </c>
      <c r="F10" s="41">
        <v>0</v>
      </c>
      <c r="G10" s="20">
        <v>0</v>
      </c>
    </row>
    <row r="11" spans="2:7" x14ac:dyDescent="0.2">
      <c r="B11" s="13" t="s">
        <v>23</v>
      </c>
      <c r="C11" s="19">
        <v>0</v>
      </c>
      <c r="D11" s="41">
        <f>+F11-C11</f>
        <v>1392000</v>
      </c>
      <c r="E11" s="21">
        <f t="shared" si="0"/>
        <v>1392000</v>
      </c>
      <c r="F11" s="41">
        <v>1392000</v>
      </c>
      <c r="G11" s="41">
        <v>1392000</v>
      </c>
    </row>
    <row r="12" spans="2:7" x14ac:dyDescent="0.2">
      <c r="B12" s="13" t="s">
        <v>24</v>
      </c>
      <c r="C12" s="19">
        <v>0</v>
      </c>
      <c r="D12" s="41">
        <f t="shared" ref="D12:D17" si="1">+F12-C12</f>
        <v>0</v>
      </c>
      <c r="E12" s="21">
        <f t="shared" si="0"/>
        <v>0</v>
      </c>
      <c r="F12" s="41">
        <v>0</v>
      </c>
      <c r="G12" s="41">
        <v>0</v>
      </c>
    </row>
    <row r="13" spans="2:7" x14ac:dyDescent="0.2">
      <c r="B13" s="13" t="s">
        <v>25</v>
      </c>
      <c r="C13" s="19">
        <v>0</v>
      </c>
      <c r="D13" s="41">
        <f t="shared" si="1"/>
        <v>291500</v>
      </c>
      <c r="E13" s="21">
        <f t="shared" si="0"/>
        <v>291500</v>
      </c>
      <c r="F13" s="41">
        <v>291500</v>
      </c>
      <c r="G13" s="41">
        <v>291500</v>
      </c>
    </row>
    <row r="14" spans="2:7" x14ac:dyDescent="0.2">
      <c r="B14" s="13" t="s">
        <v>26</v>
      </c>
      <c r="C14" s="19">
        <v>0</v>
      </c>
      <c r="D14" s="41">
        <f t="shared" si="1"/>
        <v>0</v>
      </c>
      <c r="E14" s="21">
        <f t="shared" si="0"/>
        <v>0</v>
      </c>
      <c r="F14" s="41">
        <v>0</v>
      </c>
      <c r="G14" s="41">
        <v>0</v>
      </c>
    </row>
    <row r="15" spans="2:7" ht="24" customHeight="1" x14ac:dyDescent="0.2">
      <c r="B15" s="14" t="s">
        <v>27</v>
      </c>
      <c r="C15" s="19">
        <v>3048329</v>
      </c>
      <c r="D15" s="41">
        <f t="shared" si="1"/>
        <v>1533752.1600000001</v>
      </c>
      <c r="E15" s="21">
        <f t="shared" si="0"/>
        <v>4582081.16</v>
      </c>
      <c r="F15" s="41">
        <v>4582081.16</v>
      </c>
      <c r="G15" s="41">
        <v>4582081.16</v>
      </c>
    </row>
    <row r="16" spans="2:7" ht="36" customHeight="1" x14ac:dyDescent="0.2">
      <c r="B16" s="14" t="s">
        <v>28</v>
      </c>
      <c r="C16" s="19"/>
      <c r="D16" s="41">
        <f t="shared" si="1"/>
        <v>5020920.92</v>
      </c>
      <c r="E16" s="21">
        <f t="shared" si="0"/>
        <v>5020920.92</v>
      </c>
      <c r="F16" s="41">
        <v>5020920.92</v>
      </c>
      <c r="G16" s="41">
        <v>5020920.92</v>
      </c>
    </row>
    <row r="17" spans="2:7" ht="24" customHeight="1" x14ac:dyDescent="0.2">
      <c r="B17" s="14" t="s">
        <v>29</v>
      </c>
      <c r="C17" s="19">
        <v>19603555</v>
      </c>
      <c r="D17" s="41">
        <f t="shared" si="1"/>
        <v>4355028</v>
      </c>
      <c r="E17" s="21">
        <f t="shared" si="0"/>
        <v>23958583</v>
      </c>
      <c r="F17" s="41">
        <v>23958583</v>
      </c>
      <c r="G17" s="41">
        <v>23958583</v>
      </c>
    </row>
    <row r="18" spans="2:7" ht="24" customHeight="1" x14ac:dyDescent="0.2">
      <c r="B18" s="13" t="s">
        <v>30</v>
      </c>
      <c r="C18" s="19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22651884</v>
      </c>
      <c r="D20" s="28">
        <f>SUM(D9:D18)</f>
        <v>12593201.08</v>
      </c>
      <c r="E20" s="22">
        <f>C20+D20</f>
        <v>35245085.079999998</v>
      </c>
      <c r="F20" s="28">
        <f>SUM(F9:F18)</f>
        <v>35245085.079999998</v>
      </c>
      <c r="G20" s="22">
        <f>SUM(G9:G18)</f>
        <v>35245085.079999998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4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5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19">
        <v>16359081.1</v>
      </c>
      <c r="D26" s="19">
        <f>+F26-C26</f>
        <v>2860467.1800000016</v>
      </c>
      <c r="E26" s="21">
        <f t="shared" ref="E26:E34" si="2">C26+D26</f>
        <v>19219548.280000001</v>
      </c>
      <c r="F26" s="41">
        <v>19219548.280000001</v>
      </c>
      <c r="G26" s="41">
        <v>18991292.460000001</v>
      </c>
    </row>
    <row r="27" spans="2:7" ht="12" customHeight="1" x14ac:dyDescent="0.2">
      <c r="B27" s="32" t="s">
        <v>12</v>
      </c>
      <c r="C27" s="19">
        <v>682604.96</v>
      </c>
      <c r="D27" s="19">
        <f t="shared" ref="D27:D31" si="3">+F27-C27</f>
        <v>1581648.9700000002</v>
      </c>
      <c r="E27" s="21">
        <f t="shared" si="2"/>
        <v>2264253.9300000002</v>
      </c>
      <c r="F27" s="41">
        <v>2264253.9300000002</v>
      </c>
      <c r="G27" s="41">
        <v>2264253.62</v>
      </c>
    </row>
    <row r="28" spans="2:7" x14ac:dyDescent="0.2">
      <c r="B28" s="32" t="s">
        <v>13</v>
      </c>
      <c r="C28" s="19">
        <v>2561869.04</v>
      </c>
      <c r="D28" s="19">
        <f t="shared" si="3"/>
        <v>4846529.91</v>
      </c>
      <c r="E28" s="21">
        <f t="shared" si="2"/>
        <v>7408398.9500000002</v>
      </c>
      <c r="F28" s="41">
        <v>7408398.9500000002</v>
      </c>
      <c r="G28" s="41">
        <v>7128422.46</v>
      </c>
    </row>
    <row r="29" spans="2:7" x14ac:dyDescent="0.2">
      <c r="B29" s="32" t="s">
        <v>14</v>
      </c>
      <c r="C29" s="19">
        <v>0</v>
      </c>
      <c r="D29" s="19">
        <f t="shared" si="3"/>
        <v>200125</v>
      </c>
      <c r="E29" s="21">
        <f t="shared" si="2"/>
        <v>200125</v>
      </c>
      <c r="F29" s="41">
        <v>200125</v>
      </c>
      <c r="G29" s="41">
        <v>200125</v>
      </c>
    </row>
    <row r="30" spans="2:7" x14ac:dyDescent="0.2">
      <c r="B30" s="32" t="s">
        <v>15</v>
      </c>
      <c r="C30" s="19">
        <v>0</v>
      </c>
      <c r="D30" s="19">
        <f t="shared" si="3"/>
        <v>8126917.6200000001</v>
      </c>
      <c r="E30" s="21">
        <f t="shared" si="2"/>
        <v>8126917.6200000001</v>
      </c>
      <c r="F30" s="41">
        <v>8126917.6200000001</v>
      </c>
      <c r="G30" s="41">
        <v>6991959.46</v>
      </c>
    </row>
    <row r="31" spans="2:7" x14ac:dyDescent="0.2">
      <c r="B31" s="32" t="s">
        <v>16</v>
      </c>
      <c r="C31" s="19">
        <v>0</v>
      </c>
      <c r="D31" s="19">
        <f t="shared" si="3"/>
        <v>0</v>
      </c>
      <c r="E31" s="21">
        <f t="shared" si="2"/>
        <v>0</v>
      </c>
      <c r="F31" s="20">
        <v>0</v>
      </c>
      <c r="G31" s="19">
        <v>0</v>
      </c>
    </row>
    <row r="32" spans="2:7" x14ac:dyDescent="0.2">
      <c r="B32" s="32" t="s">
        <v>17</v>
      </c>
      <c r="C32" s="19">
        <v>0</v>
      </c>
      <c r="D32" s="19">
        <v>0</v>
      </c>
      <c r="E32" s="21">
        <f t="shared" si="2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19">
        <v>0</v>
      </c>
      <c r="D33" s="19">
        <v>0</v>
      </c>
      <c r="E33" s="21">
        <f t="shared" si="2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19">
        <v>0</v>
      </c>
      <c r="D34" s="20">
        <v>0</v>
      </c>
      <c r="E34" s="21">
        <f t="shared" si="2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19603555.099999998</v>
      </c>
      <c r="D36" s="22">
        <f>SUM(D26:D34)</f>
        <v>17615688.680000003</v>
      </c>
      <c r="E36" s="22">
        <f>SUM(E26:E34)</f>
        <v>37219243.780000001</v>
      </c>
      <c r="F36" s="22">
        <f>SUM(F26:F34)</f>
        <v>37219243.780000001</v>
      </c>
      <c r="G36" s="39">
        <f>SUM(G26:G34)</f>
        <v>35576053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3048328.9000000022</v>
      </c>
      <c r="D38" s="8">
        <f>D20-D36</f>
        <v>-5022487.6000000034</v>
      </c>
      <c r="E38" s="8">
        <f>D38+C38</f>
        <v>-1974158.7000000011</v>
      </c>
      <c r="F38" s="8">
        <f>F20-F36</f>
        <v>-1974158.700000003</v>
      </c>
      <c r="G38" s="9">
        <f>G20-G36</f>
        <v>-330967.92000000179</v>
      </c>
    </row>
    <row r="39" spans="2:7" s="10" customFormat="1" ht="15" customHeight="1" x14ac:dyDescent="0.2"/>
    <row r="40" spans="2:7" s="10" customFormat="1" ht="12.75" x14ac:dyDescent="0.2">
      <c r="B40" s="43" t="s">
        <v>44</v>
      </c>
    </row>
    <row r="41" spans="2:7" s="10" customFormat="1" x14ac:dyDescent="0.2"/>
    <row r="42" spans="2:7" s="10" customFormat="1" x14ac:dyDescent="0.2"/>
    <row r="43" spans="2:7" s="10" customFormat="1" ht="12.75" x14ac:dyDescent="0.2">
      <c r="B43" s="42" t="s">
        <v>40</v>
      </c>
      <c r="E43" s="42" t="s">
        <v>42</v>
      </c>
    </row>
    <row r="44" spans="2:7" s="10" customFormat="1" ht="12.75" x14ac:dyDescent="0.2">
      <c r="B44" s="42" t="s">
        <v>41</v>
      </c>
      <c r="E44" s="42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2023-10-31T00:07:21Z</cp:lastPrinted>
  <dcterms:created xsi:type="dcterms:W3CDTF">2019-12-11T17:18:27Z</dcterms:created>
  <dcterms:modified xsi:type="dcterms:W3CDTF">2025-02-04T18:18:47Z</dcterms:modified>
</cp:coreProperties>
</file>